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Mayer</author>
  </authors>
  <commentList>
    <comment ref="Y19" authorId="0">
      <text>
        <r>
          <rPr>
            <b/>
            <sz val="8"/>
            <rFont val="Tahoma"/>
            <family val="0"/>
          </rPr>
          <t>Mayer: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<sst xmlns="http://schemas.openxmlformats.org/spreadsheetml/2006/main" count="58" uniqueCount="40">
  <si>
    <t>Pool</t>
  </si>
  <si>
    <t>Klasse 5</t>
  </si>
  <si>
    <t>Klasse 6</t>
  </si>
  <si>
    <t>Klasse 7</t>
  </si>
  <si>
    <t>Klasse 8</t>
  </si>
  <si>
    <t>Klasse 9</t>
  </si>
  <si>
    <t>Klasse 10</t>
  </si>
  <si>
    <t>Summe</t>
  </si>
  <si>
    <t>Fach</t>
  </si>
  <si>
    <t>BORS</t>
  </si>
  <si>
    <t>Religionslehre</t>
  </si>
  <si>
    <t>Ethik</t>
  </si>
  <si>
    <t>[5]</t>
  </si>
  <si>
    <t>Deutsch</t>
  </si>
  <si>
    <t>Englisch</t>
  </si>
  <si>
    <t>Mathematik</t>
  </si>
  <si>
    <t>Geschichte</t>
  </si>
  <si>
    <t>Sport</t>
  </si>
  <si>
    <t>Französisch</t>
  </si>
  <si>
    <t>ATEL</t>
  </si>
  <si>
    <t>Atelier</t>
  </si>
  <si>
    <t xml:space="preserve"> </t>
  </si>
  <si>
    <t>ATL</t>
  </si>
  <si>
    <t>Geografie</t>
  </si>
  <si>
    <t xml:space="preserve">Biologie </t>
  </si>
  <si>
    <t>Physik</t>
  </si>
  <si>
    <t>Chemie</t>
  </si>
  <si>
    <t>Musik</t>
  </si>
  <si>
    <t>MB</t>
  </si>
  <si>
    <t>BK</t>
  </si>
  <si>
    <t>F - Kl.6</t>
  </si>
  <si>
    <t>NuT</t>
  </si>
  <si>
    <t>AES</t>
  </si>
  <si>
    <t>Wirtschaft</t>
  </si>
  <si>
    <t xml:space="preserve">Kontingentstundentafel ab 2016 Sek.1      W.-H.-Schulverbund </t>
  </si>
  <si>
    <t>Bili</t>
  </si>
  <si>
    <t>GK</t>
  </si>
  <si>
    <t>BNT</t>
  </si>
  <si>
    <t>IT/AC</t>
  </si>
  <si>
    <t xml:space="preserve">Stand: Beschl. vom 08.06. 2016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</si>
</sst>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14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16">
    <xf numFmtId="0" fontId="0" fillId="0" borderId="0" xfId="0" applyAlignment="1">
      <alignment/>
    </xf>
    <xf numFmtId="172" fontId="4" fillId="33" borderId="10" xfId="0" applyNumberFormat="1" applyFont="1" applyFill="1" applyBorder="1" applyAlignment="1">
      <alignment horizontal="center" vertical="center" textRotation="180"/>
    </xf>
    <xf numFmtId="172" fontId="4" fillId="33" borderId="11" xfId="0" applyNumberFormat="1" applyFont="1" applyFill="1" applyBorder="1" applyAlignment="1">
      <alignment horizontal="center" vertical="center" textRotation="180"/>
    </xf>
    <xf numFmtId="0" fontId="0" fillId="0" borderId="0" xfId="0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172" fontId="4" fillId="33" borderId="13" xfId="0" applyNumberFormat="1" applyFont="1" applyFill="1" applyBorder="1" applyAlignment="1">
      <alignment horizontal="center" vertical="center" textRotation="180"/>
    </xf>
    <xf numFmtId="172" fontId="4" fillId="33" borderId="14" xfId="0" applyNumberFormat="1" applyFont="1" applyFill="1" applyBorder="1" applyAlignment="1">
      <alignment horizontal="center" vertical="center" textRotation="180"/>
    </xf>
    <xf numFmtId="172" fontId="4" fillId="33" borderId="15" xfId="0" applyNumberFormat="1" applyFont="1" applyFill="1" applyBorder="1" applyAlignment="1">
      <alignment horizontal="center" vertical="center" textRotation="180"/>
    </xf>
    <xf numFmtId="172" fontId="4" fillId="34" borderId="16" xfId="0" applyNumberFormat="1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4" fillId="34" borderId="18" xfId="0" applyNumberFormat="1" applyFont="1" applyFill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4" fillId="34" borderId="2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72" fontId="4" fillId="0" borderId="21" xfId="0" applyNumberFormat="1" applyFont="1" applyFill="1" applyBorder="1" applyAlignment="1">
      <alignment horizontal="center" vertical="center"/>
    </xf>
    <xf numFmtId="172" fontId="4" fillId="0" borderId="22" xfId="0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 vertical="center"/>
    </xf>
    <xf numFmtId="172" fontId="4" fillId="0" borderId="23" xfId="0" applyNumberFormat="1" applyFont="1" applyBorder="1" applyAlignment="1">
      <alignment horizontal="center" vertical="center"/>
    </xf>
    <xf numFmtId="172" fontId="4" fillId="0" borderId="21" xfId="0" applyNumberFormat="1" applyFont="1" applyBorder="1" applyAlignment="1">
      <alignment horizontal="center" vertical="center"/>
    </xf>
    <xf numFmtId="172" fontId="4" fillId="0" borderId="22" xfId="0" applyNumberFormat="1" applyFont="1" applyBorder="1" applyAlignment="1">
      <alignment horizontal="center" vertical="center"/>
    </xf>
    <xf numFmtId="172" fontId="4" fillId="0" borderId="24" xfId="0" applyNumberFormat="1" applyFont="1" applyBorder="1" applyAlignment="1">
      <alignment horizontal="center" vertical="center"/>
    </xf>
    <xf numFmtId="172" fontId="4" fillId="0" borderId="25" xfId="0" applyNumberFormat="1" applyFont="1" applyFill="1" applyBorder="1" applyAlignment="1">
      <alignment horizontal="center" vertical="center"/>
    </xf>
    <xf numFmtId="172" fontId="4" fillId="0" borderId="26" xfId="0" applyNumberFormat="1" applyFont="1" applyFill="1" applyBorder="1" applyAlignment="1">
      <alignment horizontal="center" vertical="center"/>
    </xf>
    <xf numFmtId="172" fontId="4" fillId="0" borderId="27" xfId="0" applyNumberFormat="1" applyFont="1" applyFill="1" applyBorder="1" applyAlignment="1">
      <alignment horizontal="center" vertical="center"/>
    </xf>
    <xf numFmtId="172" fontId="4" fillId="0" borderId="28" xfId="0" applyNumberFormat="1" applyFont="1" applyFill="1" applyBorder="1" applyAlignment="1">
      <alignment horizontal="center" vertical="center"/>
    </xf>
    <xf numFmtId="172" fontId="4" fillId="0" borderId="29" xfId="0" applyNumberFormat="1" applyFont="1" applyFill="1" applyBorder="1" applyAlignment="1">
      <alignment horizontal="center" vertical="center"/>
    </xf>
    <xf numFmtId="172" fontId="4" fillId="0" borderId="30" xfId="0" applyNumberFormat="1" applyFont="1" applyFill="1" applyBorder="1" applyAlignment="1">
      <alignment horizontal="center" vertical="center"/>
    </xf>
    <xf numFmtId="172" fontId="4" fillId="0" borderId="31" xfId="0" applyNumberFormat="1" applyFont="1" applyFill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/>
    </xf>
    <xf numFmtId="172" fontId="4" fillId="0" borderId="31" xfId="0" applyNumberFormat="1" applyFont="1" applyBorder="1" applyAlignment="1">
      <alignment horizontal="center" vertical="center"/>
    </xf>
    <xf numFmtId="172" fontId="4" fillId="0" borderId="32" xfId="0" applyNumberFormat="1" applyFont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172" fontId="4" fillId="0" borderId="33" xfId="0" applyNumberFormat="1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172" fontId="4" fillId="0" borderId="30" xfId="0" applyNumberFormat="1" applyFont="1" applyBorder="1" applyAlignment="1">
      <alignment horizontal="center" vertical="center"/>
    </xf>
    <xf numFmtId="172" fontId="4" fillId="0" borderId="3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2" fontId="4" fillId="0" borderId="35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172" fontId="4" fillId="34" borderId="16" xfId="0" applyNumberFormat="1" applyFont="1" applyFill="1" applyBorder="1" applyAlignment="1">
      <alignment horizontal="center" vertical="center"/>
    </xf>
    <xf numFmtId="172" fontId="4" fillId="0" borderId="28" xfId="0" applyNumberFormat="1" applyFont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 vertical="center"/>
    </xf>
    <xf numFmtId="172" fontId="4" fillId="0" borderId="25" xfId="0" applyNumberFormat="1" applyFont="1" applyBorder="1" applyAlignment="1">
      <alignment horizontal="center" vertical="center"/>
    </xf>
    <xf numFmtId="172" fontId="4" fillId="0" borderId="39" xfId="0" applyNumberFormat="1" applyFont="1" applyFill="1" applyBorder="1" applyAlignment="1">
      <alignment horizontal="center" vertical="center"/>
    </xf>
    <xf numFmtId="172" fontId="4" fillId="0" borderId="40" xfId="0" applyNumberFormat="1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72" fontId="4" fillId="34" borderId="42" xfId="0" applyNumberFormat="1" applyFont="1" applyFill="1" applyBorder="1" applyAlignment="1">
      <alignment horizontal="center" vertical="center"/>
    </xf>
    <xf numFmtId="172" fontId="4" fillId="0" borderId="43" xfId="0" applyNumberFormat="1" applyFont="1" applyFill="1" applyBorder="1" applyAlignment="1">
      <alignment horizontal="center" vertical="center"/>
    </xf>
    <xf numFmtId="172" fontId="4" fillId="0" borderId="40" xfId="0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172" fontId="4" fillId="35" borderId="23" xfId="0" applyNumberFormat="1" applyFont="1" applyFill="1" applyBorder="1" applyAlignment="1">
      <alignment horizontal="center" vertical="center"/>
    </xf>
    <xf numFmtId="172" fontId="4" fillId="35" borderId="24" xfId="0" applyNumberFormat="1" applyFont="1" applyFill="1" applyBorder="1" applyAlignment="1">
      <alignment horizontal="center" vertical="center"/>
    </xf>
    <xf numFmtId="172" fontId="4" fillId="35" borderId="21" xfId="0" applyNumberFormat="1" applyFont="1" applyFill="1" applyBorder="1" applyAlignment="1">
      <alignment horizontal="center" vertical="center"/>
    </xf>
    <xf numFmtId="172" fontId="4" fillId="35" borderId="40" xfId="0" applyNumberFormat="1" applyFont="1" applyFill="1" applyBorder="1" applyAlignment="1">
      <alignment horizontal="center" vertical="center"/>
    </xf>
    <xf numFmtId="172" fontId="4" fillId="35" borderId="25" xfId="0" applyNumberFormat="1" applyFont="1" applyFill="1" applyBorder="1" applyAlignment="1">
      <alignment horizontal="center" vertical="center"/>
    </xf>
    <xf numFmtId="172" fontId="4" fillId="35" borderId="27" xfId="0" applyNumberFormat="1" applyFont="1" applyFill="1" applyBorder="1" applyAlignment="1">
      <alignment horizontal="center" vertical="center"/>
    </xf>
    <xf numFmtId="172" fontId="4" fillId="35" borderId="26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4" fillId="0" borderId="44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left" vertical="center"/>
    </xf>
    <xf numFmtId="172" fontId="4" fillId="0" borderId="46" xfId="0" applyNumberFormat="1" applyFont="1" applyBorder="1" applyAlignment="1">
      <alignment vertical="center"/>
    </xf>
    <xf numFmtId="0" fontId="4" fillId="0" borderId="46" xfId="0" applyFont="1" applyBorder="1" applyAlignment="1">
      <alignment/>
    </xf>
    <xf numFmtId="0" fontId="6" fillId="34" borderId="47" xfId="0" applyFont="1" applyFill="1" applyBorder="1" applyAlignment="1">
      <alignment horizontal="center"/>
    </xf>
    <xf numFmtId="172" fontId="4" fillId="35" borderId="22" xfId="0" applyNumberFormat="1" applyFont="1" applyFill="1" applyBorder="1" applyAlignment="1">
      <alignment horizontal="center" vertical="center"/>
    </xf>
    <xf numFmtId="172" fontId="4" fillId="0" borderId="36" xfId="0" applyNumberFormat="1" applyFont="1" applyBorder="1" applyAlignment="1">
      <alignment horizontal="center" vertical="center"/>
    </xf>
    <xf numFmtId="172" fontId="4" fillId="33" borderId="48" xfId="0" applyNumberFormat="1" applyFont="1" applyFill="1" applyBorder="1" applyAlignment="1">
      <alignment horizontal="center" vertical="center" textRotation="180"/>
    </xf>
    <xf numFmtId="0" fontId="4" fillId="35" borderId="49" xfId="0" applyFont="1" applyFill="1" applyBorder="1" applyAlignment="1">
      <alignment horizontal="center" vertical="center"/>
    </xf>
    <xf numFmtId="172" fontId="4" fillId="35" borderId="50" xfId="0" applyNumberFormat="1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172" fontId="4" fillId="0" borderId="52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2" fontId="4" fillId="35" borderId="30" xfId="0" applyNumberFormat="1" applyFont="1" applyFill="1" applyBorder="1" applyAlignment="1">
      <alignment horizontal="center" vertical="center"/>
    </xf>
    <xf numFmtId="172" fontId="4" fillId="35" borderId="3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2" fontId="4" fillId="0" borderId="53" xfId="0" applyNumberFormat="1" applyFont="1" applyFill="1" applyBorder="1" applyAlignment="1">
      <alignment horizontal="center" vertical="center"/>
    </xf>
    <xf numFmtId="172" fontId="4" fillId="35" borderId="19" xfId="0" applyNumberFormat="1" applyFont="1" applyFill="1" applyBorder="1" applyAlignment="1">
      <alignment horizontal="center" vertical="center"/>
    </xf>
    <xf numFmtId="172" fontId="4" fillId="0" borderId="52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2" fontId="4" fillId="35" borderId="36" xfId="0" applyNumberFormat="1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172" fontId="4" fillId="0" borderId="56" xfId="0" applyNumberFormat="1" applyFont="1" applyBorder="1" applyAlignment="1">
      <alignment horizontal="center" vertical="center"/>
    </xf>
    <xf numFmtId="172" fontId="4" fillId="0" borderId="57" xfId="0" applyNumberFormat="1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172" fontId="4" fillId="0" borderId="53" xfId="0" applyNumberFormat="1" applyFont="1" applyBorder="1" applyAlignment="1">
      <alignment horizontal="center" vertical="center"/>
    </xf>
    <xf numFmtId="172" fontId="4" fillId="0" borderId="60" xfId="0" applyNumberFormat="1" applyFont="1" applyBorder="1" applyAlignment="1">
      <alignment horizontal="center" vertical="center"/>
    </xf>
    <xf numFmtId="172" fontId="4" fillId="0" borderId="57" xfId="0" applyNumberFormat="1" applyFont="1" applyBorder="1" applyAlignment="1">
      <alignment horizontal="center" vertical="center"/>
    </xf>
    <xf numFmtId="0" fontId="4" fillId="35" borderId="6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2" fontId="4" fillId="35" borderId="43" xfId="0" applyNumberFormat="1" applyFont="1" applyFill="1" applyBorder="1" applyAlignment="1">
      <alignment horizontal="center" vertical="center"/>
    </xf>
    <xf numFmtId="172" fontId="4" fillId="35" borderId="29" xfId="0" applyNumberFormat="1" applyFont="1" applyFill="1" applyBorder="1" applyAlignment="1">
      <alignment horizontal="center" vertical="center"/>
    </xf>
    <xf numFmtId="172" fontId="4" fillId="0" borderId="58" xfId="0" applyNumberFormat="1" applyFont="1" applyFill="1" applyBorder="1" applyAlignment="1">
      <alignment horizontal="center" vertical="center"/>
    </xf>
    <xf numFmtId="172" fontId="4" fillId="0" borderId="37" xfId="0" applyNumberFormat="1" applyFont="1" applyFill="1" applyBorder="1" applyAlignment="1">
      <alignment horizontal="center" vertical="center"/>
    </xf>
    <xf numFmtId="172" fontId="4" fillId="0" borderId="38" xfId="0" applyNumberFormat="1" applyFont="1" applyFill="1" applyBorder="1" applyAlignment="1">
      <alignment horizontal="center" vertical="center"/>
    </xf>
    <xf numFmtId="172" fontId="4" fillId="0" borderId="59" xfId="0" applyNumberFormat="1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172" fontId="4" fillId="0" borderId="41" xfId="0" applyNumberFormat="1" applyFont="1" applyFill="1" applyBorder="1" applyAlignment="1">
      <alignment horizontal="center" vertical="center"/>
    </xf>
    <xf numFmtId="172" fontId="4" fillId="35" borderId="3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2" fontId="4" fillId="0" borderId="51" xfId="0" applyNumberFormat="1" applyFont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27" xfId="0" applyBorder="1" applyAlignment="1">
      <alignment horizontal="center" vertical="center"/>
    </xf>
    <xf numFmtId="172" fontId="4" fillId="34" borderId="16" xfId="0" applyNumberFormat="1" applyFont="1" applyFill="1" applyBorder="1" applyAlignment="1">
      <alignment horizontal="center" vertical="center" shrinkToFit="1"/>
    </xf>
    <xf numFmtId="172" fontId="4" fillId="0" borderId="64" xfId="0" applyNumberFormat="1" applyFont="1" applyBorder="1" applyAlignment="1">
      <alignment horizontal="center" vertical="center"/>
    </xf>
    <xf numFmtId="172" fontId="4" fillId="0" borderId="65" xfId="0" applyNumberFormat="1" applyFont="1" applyBorder="1" applyAlignment="1">
      <alignment horizontal="center" vertical="center"/>
    </xf>
    <xf numFmtId="172" fontId="4" fillId="0" borderId="66" xfId="0" applyNumberFormat="1" applyFont="1" applyBorder="1" applyAlignment="1">
      <alignment horizontal="center" vertical="center"/>
    </xf>
    <xf numFmtId="172" fontId="4" fillId="34" borderId="67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/>
    </xf>
    <xf numFmtId="172" fontId="7" fillId="34" borderId="20" xfId="0" applyNumberFormat="1" applyFont="1" applyFill="1" applyBorder="1" applyAlignment="1">
      <alignment horizontal="center"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/>
    </xf>
    <xf numFmtId="172" fontId="4" fillId="0" borderId="55" xfId="0" applyNumberFormat="1" applyFont="1" applyBorder="1" applyAlignment="1">
      <alignment vertical="center"/>
    </xf>
    <xf numFmtId="172" fontId="4" fillId="35" borderId="44" xfId="0" applyNumberFormat="1" applyFont="1" applyFill="1" applyBorder="1" applyAlignment="1">
      <alignment horizontal="center" vertical="center"/>
    </xf>
    <xf numFmtId="172" fontId="4" fillId="35" borderId="31" xfId="0" applyNumberFormat="1" applyFont="1" applyFill="1" applyBorder="1" applyAlignment="1">
      <alignment horizontal="center" vertical="center"/>
    </xf>
    <xf numFmtId="172" fontId="4" fillId="35" borderId="53" xfId="0" applyNumberFormat="1" applyFont="1" applyFill="1" applyBorder="1" applyAlignment="1">
      <alignment horizontal="center" vertical="center"/>
    </xf>
    <xf numFmtId="172" fontId="4" fillId="35" borderId="57" xfId="0" applyNumberFormat="1" applyFont="1" applyFill="1" applyBorder="1" applyAlignment="1">
      <alignment horizontal="center" vertical="center"/>
    </xf>
    <xf numFmtId="172" fontId="4" fillId="35" borderId="52" xfId="0" applyNumberFormat="1" applyFont="1" applyFill="1" applyBorder="1" applyAlignment="1">
      <alignment horizontal="center" vertical="center"/>
    </xf>
    <xf numFmtId="172" fontId="4" fillId="35" borderId="60" xfId="0" applyNumberFormat="1" applyFont="1" applyFill="1" applyBorder="1" applyAlignment="1">
      <alignment horizontal="center" vertical="center"/>
    </xf>
    <xf numFmtId="172" fontId="4" fillId="35" borderId="35" xfId="0" applyNumberFormat="1" applyFont="1" applyFill="1" applyBorder="1" applyAlignment="1">
      <alignment horizontal="center" vertical="center"/>
    </xf>
    <xf numFmtId="172" fontId="4" fillId="35" borderId="0" xfId="0" applyNumberFormat="1" applyFont="1" applyFill="1" applyBorder="1" applyAlignment="1">
      <alignment horizontal="center" vertical="center"/>
    </xf>
    <xf numFmtId="172" fontId="4" fillId="35" borderId="70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2" fontId="4" fillId="33" borderId="53" xfId="0" applyNumberFormat="1" applyFont="1" applyFill="1" applyBorder="1" applyAlignment="1">
      <alignment horizontal="center" vertical="center" textRotation="180"/>
    </xf>
    <xf numFmtId="172" fontId="4" fillId="33" borderId="52" xfId="0" applyNumberFormat="1" applyFont="1" applyFill="1" applyBorder="1" applyAlignment="1">
      <alignment horizontal="center" vertical="center" textRotation="180"/>
    </xf>
    <xf numFmtId="172" fontId="4" fillId="33" borderId="57" xfId="0" applyNumberFormat="1" applyFont="1" applyFill="1" applyBorder="1" applyAlignment="1">
      <alignment horizontal="center" vertical="center" textRotation="180"/>
    </xf>
    <xf numFmtId="172" fontId="4" fillId="33" borderId="72" xfId="0" applyNumberFormat="1" applyFont="1" applyFill="1" applyBorder="1" applyAlignment="1">
      <alignment horizontal="center" vertical="center" textRotation="180"/>
    </xf>
    <xf numFmtId="0" fontId="4" fillId="33" borderId="73" xfId="0" applyFont="1" applyFill="1" applyBorder="1" applyAlignment="1">
      <alignment horizontal="center" vertical="center" textRotation="180"/>
    </xf>
    <xf numFmtId="0" fontId="4" fillId="33" borderId="74" xfId="0" applyFont="1" applyFill="1" applyBorder="1" applyAlignment="1">
      <alignment horizontal="center" vertical="center" textRotation="180"/>
    </xf>
    <xf numFmtId="172" fontId="4" fillId="0" borderId="58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" fontId="4" fillId="0" borderId="47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72" fontId="4" fillId="0" borderId="55" xfId="0" applyNumberFormat="1" applyFont="1" applyBorder="1" applyAlignment="1">
      <alignment horizontal="center" vertical="center"/>
    </xf>
    <xf numFmtId="172" fontId="4" fillId="0" borderId="51" xfId="0" applyNumberFormat="1" applyFont="1" applyBorder="1" applyAlignment="1">
      <alignment horizontal="center" vertical="center"/>
    </xf>
    <xf numFmtId="172" fontId="4" fillId="0" borderId="78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4" fillId="0" borderId="79" xfId="0" applyNumberFormat="1" applyFont="1" applyBorder="1" applyAlignment="1">
      <alignment horizontal="center" vertical="center"/>
    </xf>
    <xf numFmtId="172" fontId="4" fillId="0" borderId="71" xfId="0" applyNumberFormat="1" applyFont="1" applyBorder="1" applyAlignment="1">
      <alignment horizontal="center" vertical="center"/>
    </xf>
    <xf numFmtId="172" fontId="4" fillId="34" borderId="17" xfId="0" applyNumberFormat="1" applyFont="1" applyFill="1" applyBorder="1" applyAlignment="1">
      <alignment horizontal="center" vertical="center" shrinkToFit="1"/>
    </xf>
    <xf numFmtId="172" fontId="4" fillId="34" borderId="80" xfId="0" applyNumberFormat="1" applyFont="1" applyFill="1" applyBorder="1" applyAlignment="1">
      <alignment horizontal="center" vertical="center" shrinkToFit="1"/>
    </xf>
    <xf numFmtId="172" fontId="4" fillId="34" borderId="18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7" fillId="34" borderId="17" xfId="0" applyFont="1" applyFill="1" applyBorder="1" applyAlignment="1">
      <alignment horizontal="center" vertical="center" shrinkToFit="1"/>
    </xf>
    <xf numFmtId="0" fontId="7" fillId="34" borderId="80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72" fontId="4" fillId="0" borderId="81" xfId="0" applyNumberFormat="1" applyFont="1" applyBorder="1" applyAlignment="1">
      <alignment horizontal="center" vertical="center"/>
    </xf>
    <xf numFmtId="172" fontId="4" fillId="0" borderId="50" xfId="0" applyNumberFormat="1" applyFont="1" applyBorder="1" applyAlignment="1">
      <alignment horizontal="center" vertical="center"/>
    </xf>
    <xf numFmtId="172" fontId="4" fillId="0" borderId="82" xfId="0" applyNumberFormat="1" applyFont="1" applyBorder="1" applyAlignment="1">
      <alignment horizontal="center" vertical="center"/>
    </xf>
    <xf numFmtId="172" fontId="4" fillId="0" borderId="55" xfId="0" applyNumberFormat="1" applyFont="1" applyBorder="1" applyAlignment="1">
      <alignment horizontal="center" vertical="center" shrinkToFit="1"/>
    </xf>
    <xf numFmtId="172" fontId="4" fillId="0" borderId="51" xfId="0" applyNumberFormat="1" applyFont="1" applyBorder="1" applyAlignment="1">
      <alignment horizontal="center" vertical="center" shrinkToFit="1"/>
    </xf>
    <xf numFmtId="172" fontId="4" fillId="0" borderId="81" xfId="0" applyNumberFormat="1" applyFont="1" applyBorder="1" applyAlignment="1">
      <alignment horizontal="center" vertical="center" shrinkToFit="1"/>
    </xf>
    <xf numFmtId="172" fontId="4" fillId="0" borderId="78" xfId="0" applyNumberFormat="1" applyFont="1" applyBorder="1" applyAlignment="1">
      <alignment horizontal="center" vertical="center" shrinkToFit="1"/>
    </xf>
    <xf numFmtId="172" fontId="4" fillId="0" borderId="0" xfId="0" applyNumberFormat="1" applyFont="1" applyBorder="1" applyAlignment="1">
      <alignment horizontal="center" vertical="center" shrinkToFit="1"/>
    </xf>
    <xf numFmtId="172" fontId="4" fillId="0" borderId="50" xfId="0" applyNumberFormat="1" applyFont="1" applyBorder="1" applyAlignment="1">
      <alignment horizontal="center" vertical="center" shrinkToFit="1"/>
    </xf>
    <xf numFmtId="172" fontId="4" fillId="0" borderId="79" xfId="0" applyNumberFormat="1" applyFont="1" applyBorder="1" applyAlignment="1">
      <alignment horizontal="center" vertical="center" shrinkToFit="1"/>
    </xf>
    <xf numFmtId="172" fontId="4" fillId="0" borderId="71" xfId="0" applyNumberFormat="1" applyFont="1" applyBorder="1" applyAlignment="1">
      <alignment horizontal="center" vertical="center" shrinkToFit="1"/>
    </xf>
    <xf numFmtId="172" fontId="4" fillId="0" borderId="82" xfId="0" applyNumberFormat="1" applyFont="1" applyBorder="1" applyAlignment="1">
      <alignment horizontal="center" vertical="center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zoomScalePageLayoutView="0" workbookViewId="0" topLeftCell="A2">
      <selection activeCell="K21" sqref="K21"/>
    </sheetView>
  </sheetViews>
  <sheetFormatPr defaultColWidth="11.421875" defaultRowHeight="12.75"/>
  <cols>
    <col min="1" max="1" width="14.8515625" style="0" customWidth="1"/>
    <col min="2" max="2" width="7.57421875" style="0" customWidth="1"/>
    <col min="3" max="6" width="5.421875" style="0" customWidth="1"/>
    <col min="7" max="7" width="5.421875" style="0" hidden="1" customWidth="1"/>
    <col min="8" max="23" width="5.421875" style="0" customWidth="1"/>
    <col min="24" max="24" width="8.00390625" style="0" customWidth="1"/>
  </cols>
  <sheetData>
    <row r="1" spans="1:23" ht="27.75" customHeight="1">
      <c r="A1" s="5" t="s">
        <v>34</v>
      </c>
      <c r="S1" s="195" t="s">
        <v>39</v>
      </c>
      <c r="T1" s="195"/>
      <c r="U1" s="195"/>
      <c r="V1" s="195"/>
      <c r="W1" s="195"/>
    </row>
    <row r="2" spans="15:24" ht="23.25" customHeight="1" thickBot="1">
      <c r="O2" s="174"/>
      <c r="Q2" s="174"/>
      <c r="R2" s="174"/>
      <c r="S2" s="174"/>
      <c r="V2" s="175"/>
      <c r="W2" s="176"/>
      <c r="X2" s="176"/>
    </row>
    <row r="3" spans="1:24" s="32" customFormat="1" ht="22.5" customHeight="1" thickBot="1">
      <c r="A3" s="30"/>
      <c r="B3" s="112" t="s">
        <v>0</v>
      </c>
      <c r="C3" s="177" t="s">
        <v>1</v>
      </c>
      <c r="D3" s="178"/>
      <c r="E3" s="178"/>
      <c r="F3" s="178"/>
      <c r="G3" s="179"/>
      <c r="H3" s="183" t="s">
        <v>2</v>
      </c>
      <c r="I3" s="184"/>
      <c r="J3" s="184"/>
      <c r="K3" s="185"/>
      <c r="L3" s="181" t="s">
        <v>3</v>
      </c>
      <c r="M3" s="181"/>
      <c r="N3" s="101"/>
      <c r="O3" s="180" t="s">
        <v>4</v>
      </c>
      <c r="P3" s="181"/>
      <c r="Q3" s="181"/>
      <c r="R3" s="180" t="s">
        <v>5</v>
      </c>
      <c r="S3" s="181"/>
      <c r="T3" s="181"/>
      <c r="U3" s="101"/>
      <c r="V3" s="180" t="s">
        <v>6</v>
      </c>
      <c r="W3" s="182"/>
      <c r="X3" s="31" t="s">
        <v>7</v>
      </c>
    </row>
    <row r="4" spans="2:24" ht="36" customHeight="1" thickBot="1">
      <c r="B4" s="4"/>
      <c r="C4" s="167" t="s">
        <v>8</v>
      </c>
      <c r="D4" s="168" t="s">
        <v>28</v>
      </c>
      <c r="E4" s="168" t="s">
        <v>22</v>
      </c>
      <c r="F4" s="168" t="s">
        <v>35</v>
      </c>
      <c r="G4" s="169" t="s">
        <v>19</v>
      </c>
      <c r="H4" s="6" t="s">
        <v>8</v>
      </c>
      <c r="I4" s="1" t="s">
        <v>28</v>
      </c>
      <c r="J4" s="2" t="s">
        <v>22</v>
      </c>
      <c r="K4" s="2" t="s">
        <v>35</v>
      </c>
      <c r="L4" s="164" t="s">
        <v>8</v>
      </c>
      <c r="M4" s="165" t="s">
        <v>28</v>
      </c>
      <c r="N4" s="166" t="s">
        <v>35</v>
      </c>
      <c r="O4" s="98" t="s">
        <v>8</v>
      </c>
      <c r="P4" s="1" t="s">
        <v>28</v>
      </c>
      <c r="Q4" s="7" t="s">
        <v>35</v>
      </c>
      <c r="R4" s="6" t="s">
        <v>8</v>
      </c>
      <c r="S4" s="1" t="s">
        <v>28</v>
      </c>
      <c r="T4" s="2" t="s">
        <v>9</v>
      </c>
      <c r="U4" s="8" t="s">
        <v>35</v>
      </c>
      <c r="V4" s="6" t="s">
        <v>8</v>
      </c>
      <c r="W4" s="8" t="s">
        <v>35</v>
      </c>
      <c r="X4" s="95"/>
    </row>
    <row r="5" spans="1:24" ht="20.25" customHeight="1" thickBot="1">
      <c r="A5" s="90" t="s">
        <v>10</v>
      </c>
      <c r="B5" s="74">
        <v>11</v>
      </c>
      <c r="C5" s="47">
        <v>2</v>
      </c>
      <c r="D5" s="46"/>
      <c r="E5" s="46"/>
      <c r="F5" s="48"/>
      <c r="G5" s="87"/>
      <c r="H5" s="49">
        <v>2</v>
      </c>
      <c r="I5" s="56"/>
      <c r="J5" s="56"/>
      <c r="K5" s="57"/>
      <c r="L5" s="35">
        <v>2</v>
      </c>
      <c r="M5" s="33"/>
      <c r="N5" s="36"/>
      <c r="O5" s="113">
        <v>1</v>
      </c>
      <c r="P5" s="102"/>
      <c r="Q5" s="123"/>
      <c r="R5" s="107">
        <v>2</v>
      </c>
      <c r="S5" s="109"/>
      <c r="T5" s="109"/>
      <c r="U5" s="114"/>
      <c r="V5" s="121">
        <v>2</v>
      </c>
      <c r="W5" s="122"/>
      <c r="X5" s="74">
        <f>SUM(C5:W5)</f>
        <v>11</v>
      </c>
    </row>
    <row r="6" spans="1:24" ht="21.75" customHeight="1" thickBot="1">
      <c r="A6" s="91" t="s">
        <v>11</v>
      </c>
      <c r="B6" s="67" t="s">
        <v>12</v>
      </c>
      <c r="C6" s="59"/>
      <c r="D6" s="33"/>
      <c r="E6" s="33"/>
      <c r="F6" s="36"/>
      <c r="G6" s="88"/>
      <c r="H6" s="58"/>
      <c r="I6" s="38"/>
      <c r="J6" s="38"/>
      <c r="K6" s="39"/>
      <c r="L6" s="59"/>
      <c r="M6" s="33"/>
      <c r="N6" s="36"/>
      <c r="O6" s="85"/>
      <c r="P6" s="38"/>
      <c r="Q6" s="40"/>
      <c r="R6" s="59"/>
      <c r="S6" s="33"/>
      <c r="T6" s="33"/>
      <c r="U6" s="36"/>
      <c r="V6" s="58"/>
      <c r="W6" s="39"/>
      <c r="X6" s="74">
        <f aca="true" t="shared" si="0" ref="X6:X13">SUM(C6:W6)</f>
        <v>0</v>
      </c>
    </row>
    <row r="7" spans="1:24" ht="21.75" customHeight="1" thickBot="1">
      <c r="A7" s="91" t="s">
        <v>13</v>
      </c>
      <c r="B7" s="67">
        <v>24</v>
      </c>
      <c r="C7" s="35">
        <v>4</v>
      </c>
      <c r="D7" s="33"/>
      <c r="E7" s="33"/>
      <c r="F7" s="36"/>
      <c r="G7" s="88"/>
      <c r="H7" s="35">
        <v>4</v>
      </c>
      <c r="I7" s="33"/>
      <c r="J7" s="33"/>
      <c r="K7" s="34"/>
      <c r="L7" s="35">
        <v>4</v>
      </c>
      <c r="M7" s="33"/>
      <c r="N7" s="36"/>
      <c r="O7" s="71">
        <v>4</v>
      </c>
      <c r="P7" s="33"/>
      <c r="Q7" s="36"/>
      <c r="R7" s="35">
        <v>4</v>
      </c>
      <c r="S7" s="33"/>
      <c r="T7" s="33"/>
      <c r="U7" s="36"/>
      <c r="V7" s="35">
        <v>4</v>
      </c>
      <c r="W7" s="34"/>
      <c r="X7" s="74">
        <f t="shared" si="0"/>
        <v>24</v>
      </c>
    </row>
    <row r="8" spans="1:24" ht="21" customHeight="1" thickBot="1">
      <c r="A8" s="91" t="s">
        <v>14</v>
      </c>
      <c r="B8" s="67">
        <v>23</v>
      </c>
      <c r="C8" s="35">
        <v>4</v>
      </c>
      <c r="D8" s="33"/>
      <c r="E8" s="33"/>
      <c r="F8" s="36"/>
      <c r="G8" s="88"/>
      <c r="H8" s="35">
        <v>4</v>
      </c>
      <c r="I8" s="33"/>
      <c r="J8" s="33"/>
      <c r="K8" s="34"/>
      <c r="L8" s="35">
        <v>4</v>
      </c>
      <c r="M8" s="33"/>
      <c r="N8" s="36"/>
      <c r="O8" s="71">
        <v>3</v>
      </c>
      <c r="P8" s="33"/>
      <c r="Q8" s="36"/>
      <c r="R8" s="35">
        <v>4</v>
      </c>
      <c r="S8" s="33"/>
      <c r="T8" s="33"/>
      <c r="U8" s="36"/>
      <c r="V8" s="35">
        <v>4</v>
      </c>
      <c r="W8" s="34"/>
      <c r="X8" s="74">
        <f t="shared" si="0"/>
        <v>23</v>
      </c>
    </row>
    <row r="9" spans="1:24" ht="20.25" customHeight="1" thickBot="1">
      <c r="A9" s="91" t="s">
        <v>15</v>
      </c>
      <c r="B9" s="67">
        <v>24</v>
      </c>
      <c r="C9" s="35">
        <v>4</v>
      </c>
      <c r="D9" s="33"/>
      <c r="E9" s="33"/>
      <c r="F9" s="36"/>
      <c r="G9" s="88"/>
      <c r="H9" s="35">
        <v>4</v>
      </c>
      <c r="I9" s="33"/>
      <c r="J9" s="33"/>
      <c r="K9" s="34"/>
      <c r="L9" s="35">
        <v>4</v>
      </c>
      <c r="M9" s="33"/>
      <c r="N9" s="36"/>
      <c r="O9" s="71">
        <v>4</v>
      </c>
      <c r="P9" s="33"/>
      <c r="Q9" s="36"/>
      <c r="R9" s="35">
        <v>4</v>
      </c>
      <c r="S9" s="33"/>
      <c r="T9" s="33"/>
      <c r="U9" s="36"/>
      <c r="V9" s="35">
        <v>4</v>
      </c>
      <c r="W9" s="34"/>
      <c r="X9" s="74">
        <f t="shared" si="0"/>
        <v>24</v>
      </c>
    </row>
    <row r="10" spans="1:24" ht="20.25" customHeight="1" thickBot="1">
      <c r="A10" s="91" t="s">
        <v>16</v>
      </c>
      <c r="B10" s="67">
        <v>8</v>
      </c>
      <c r="C10" s="35"/>
      <c r="D10" s="33"/>
      <c r="E10" s="33"/>
      <c r="F10" s="36"/>
      <c r="G10" s="88"/>
      <c r="H10" s="37">
        <v>2</v>
      </c>
      <c r="I10" s="38"/>
      <c r="J10" s="38"/>
      <c r="K10" s="39"/>
      <c r="L10" s="35">
        <v>1</v>
      </c>
      <c r="M10" s="33"/>
      <c r="N10" s="36"/>
      <c r="O10" s="71">
        <v>2</v>
      </c>
      <c r="P10" s="33"/>
      <c r="Q10" s="36"/>
      <c r="R10" s="35">
        <v>2</v>
      </c>
      <c r="S10" s="33"/>
      <c r="T10" s="34"/>
      <c r="U10" s="36">
        <v>1</v>
      </c>
      <c r="V10" s="35">
        <v>1</v>
      </c>
      <c r="W10" s="34">
        <v>1</v>
      </c>
      <c r="X10" s="74">
        <f>SUM(C10:W10)-U10-W10</f>
        <v>8</v>
      </c>
    </row>
    <row r="11" spans="1:24" ht="20.25" customHeight="1" thickBot="1">
      <c r="A11" s="92" t="s">
        <v>23</v>
      </c>
      <c r="B11" s="67">
        <v>7</v>
      </c>
      <c r="C11" s="35">
        <v>2</v>
      </c>
      <c r="D11" s="33"/>
      <c r="E11" s="33"/>
      <c r="F11" s="36">
        <v>1</v>
      </c>
      <c r="G11" s="88"/>
      <c r="H11" s="35">
        <v>1</v>
      </c>
      <c r="I11" s="33"/>
      <c r="J11" s="33"/>
      <c r="K11" s="34">
        <v>1</v>
      </c>
      <c r="L11" s="35">
        <v>1</v>
      </c>
      <c r="M11" s="33"/>
      <c r="N11" s="36">
        <v>1</v>
      </c>
      <c r="O11" s="72">
        <v>1</v>
      </c>
      <c r="P11" s="41"/>
      <c r="Q11" s="44">
        <v>1</v>
      </c>
      <c r="R11" s="35">
        <v>1</v>
      </c>
      <c r="S11" s="33"/>
      <c r="T11" s="34"/>
      <c r="U11" s="36">
        <v>1</v>
      </c>
      <c r="V11" s="42">
        <v>1</v>
      </c>
      <c r="W11" s="43">
        <v>1</v>
      </c>
      <c r="X11" s="74">
        <f>SUM(C11:W11)-F11-K11-N11-Q11-U11-W11</f>
        <v>7</v>
      </c>
    </row>
    <row r="12" spans="1:24" ht="21.75" customHeight="1" thickBot="1">
      <c r="A12" s="92" t="s">
        <v>36</v>
      </c>
      <c r="B12" s="9">
        <v>5</v>
      </c>
      <c r="C12" s="37"/>
      <c r="D12" s="38"/>
      <c r="E12" s="38"/>
      <c r="F12" s="40"/>
      <c r="G12" s="110"/>
      <c r="H12" s="37"/>
      <c r="I12" s="38"/>
      <c r="J12" s="38"/>
      <c r="K12" s="39"/>
      <c r="L12" s="37">
        <v>1</v>
      </c>
      <c r="M12" s="38"/>
      <c r="N12" s="40"/>
      <c r="O12" s="76">
        <v>1</v>
      </c>
      <c r="P12" s="70"/>
      <c r="Q12" s="68"/>
      <c r="R12" s="69">
        <v>2</v>
      </c>
      <c r="S12" s="70"/>
      <c r="T12" s="70"/>
      <c r="U12" s="68"/>
      <c r="V12" s="69">
        <v>1</v>
      </c>
      <c r="W12" s="77"/>
      <c r="X12" s="74">
        <f>SUM(C12:W12)</f>
        <v>5</v>
      </c>
    </row>
    <row r="13" spans="1:24" s="106" customFormat="1" ht="21.75" customHeight="1" thickBot="1">
      <c r="A13" s="94" t="s">
        <v>33</v>
      </c>
      <c r="B13" s="67">
        <v>5</v>
      </c>
      <c r="C13" s="35"/>
      <c r="D13" s="33"/>
      <c r="E13" s="33"/>
      <c r="F13" s="36"/>
      <c r="G13" s="88"/>
      <c r="H13" s="35"/>
      <c r="I13" s="33"/>
      <c r="J13" s="33"/>
      <c r="K13" s="34"/>
      <c r="L13" s="128">
        <v>1</v>
      </c>
      <c r="M13" s="129"/>
      <c r="N13" s="131"/>
      <c r="O13" s="134">
        <v>2</v>
      </c>
      <c r="P13" s="129"/>
      <c r="Q13" s="131"/>
      <c r="R13" s="128">
        <v>1</v>
      </c>
      <c r="S13" s="129"/>
      <c r="T13" s="129"/>
      <c r="U13" s="131"/>
      <c r="V13" s="128">
        <v>1</v>
      </c>
      <c r="W13" s="130"/>
      <c r="X13" s="74">
        <f t="shared" si="0"/>
        <v>5</v>
      </c>
    </row>
    <row r="14" spans="1:24" ht="21" customHeight="1" thickBot="1">
      <c r="A14" s="93" t="s">
        <v>38</v>
      </c>
      <c r="B14" s="67">
        <v>3</v>
      </c>
      <c r="C14" s="78"/>
      <c r="D14" s="80"/>
      <c r="E14" s="80"/>
      <c r="F14" s="79"/>
      <c r="G14" s="151"/>
      <c r="H14" s="152"/>
      <c r="I14" s="104"/>
      <c r="J14" s="104"/>
      <c r="K14" s="105"/>
      <c r="L14" s="108"/>
      <c r="M14" s="173">
        <v>1</v>
      </c>
      <c r="N14" s="158"/>
      <c r="O14" s="75">
        <v>2</v>
      </c>
      <c r="P14" s="45"/>
      <c r="Q14" s="45"/>
      <c r="R14" s="127"/>
      <c r="S14" s="127"/>
      <c r="T14" s="127"/>
      <c r="U14" s="127"/>
      <c r="V14" s="127"/>
      <c r="W14" s="111"/>
      <c r="X14" s="67">
        <f>M14+O14</f>
        <v>3</v>
      </c>
    </row>
    <row r="15" spans="1:24" ht="21" customHeight="1">
      <c r="A15" s="148" t="s">
        <v>37</v>
      </c>
      <c r="B15" s="12">
        <v>8</v>
      </c>
      <c r="C15" s="35">
        <v>4</v>
      </c>
      <c r="D15" s="33"/>
      <c r="E15" s="33"/>
      <c r="F15" s="36"/>
      <c r="G15" s="88"/>
      <c r="H15" s="35">
        <v>4</v>
      </c>
      <c r="I15" s="33"/>
      <c r="J15" s="33"/>
      <c r="K15" s="34"/>
      <c r="L15" s="153"/>
      <c r="M15" s="154"/>
      <c r="N15" s="159"/>
      <c r="O15" s="153"/>
      <c r="P15" s="155"/>
      <c r="Q15" s="154"/>
      <c r="R15" s="153"/>
      <c r="S15" s="155"/>
      <c r="T15" s="155"/>
      <c r="U15" s="154"/>
      <c r="V15" s="153"/>
      <c r="W15" s="156"/>
      <c r="X15" s="67">
        <f>SUM(C15:K15)</f>
        <v>8</v>
      </c>
    </row>
    <row r="16" spans="1:24" ht="21.75" customHeight="1">
      <c r="A16" s="91" t="s">
        <v>24</v>
      </c>
      <c r="B16" s="10">
        <v>5</v>
      </c>
      <c r="C16" s="78"/>
      <c r="D16" s="80"/>
      <c r="E16" s="80"/>
      <c r="F16" s="79"/>
      <c r="G16" s="157"/>
      <c r="H16" s="78"/>
      <c r="I16" s="80"/>
      <c r="J16" s="80"/>
      <c r="K16" s="96"/>
      <c r="L16" s="35">
        <v>1</v>
      </c>
      <c r="M16" s="36"/>
      <c r="N16" s="88"/>
      <c r="O16" s="37">
        <v>1</v>
      </c>
      <c r="P16" s="38"/>
      <c r="Q16" s="40"/>
      <c r="R16" s="35">
        <v>1</v>
      </c>
      <c r="S16" s="33"/>
      <c r="T16" s="33"/>
      <c r="U16" s="36"/>
      <c r="V16" s="35">
        <v>2</v>
      </c>
      <c r="W16" s="34"/>
      <c r="X16" s="67">
        <f>SUM(L16:W16)</f>
        <v>5</v>
      </c>
    </row>
    <row r="17" spans="1:24" ht="19.5" customHeight="1">
      <c r="A17" s="91" t="s">
        <v>25</v>
      </c>
      <c r="B17" s="67">
        <v>6</v>
      </c>
      <c r="C17" s="78"/>
      <c r="D17" s="80"/>
      <c r="E17" s="80"/>
      <c r="F17" s="79"/>
      <c r="G17" s="157"/>
      <c r="H17" s="78"/>
      <c r="I17" s="80"/>
      <c r="J17" s="96"/>
      <c r="K17" s="96"/>
      <c r="L17" s="35">
        <v>1</v>
      </c>
      <c r="M17" s="36"/>
      <c r="N17" s="88"/>
      <c r="O17" s="37">
        <v>2</v>
      </c>
      <c r="P17" s="38"/>
      <c r="Q17" s="40"/>
      <c r="R17" s="35">
        <v>1</v>
      </c>
      <c r="S17" s="33"/>
      <c r="T17" s="33"/>
      <c r="U17" s="36"/>
      <c r="V17" s="37">
        <v>2</v>
      </c>
      <c r="W17" s="39"/>
      <c r="X17" s="67">
        <f>SUM(L17:W17)</f>
        <v>6</v>
      </c>
    </row>
    <row r="18" spans="1:24" ht="21.75" customHeight="1" thickBot="1">
      <c r="A18" s="91" t="s">
        <v>26</v>
      </c>
      <c r="B18" s="67">
        <v>5</v>
      </c>
      <c r="C18" s="78"/>
      <c r="D18" s="80"/>
      <c r="E18" s="80"/>
      <c r="F18" s="79"/>
      <c r="G18" s="157"/>
      <c r="H18" s="78"/>
      <c r="I18" s="80"/>
      <c r="J18" s="96"/>
      <c r="K18" s="96"/>
      <c r="L18" s="35"/>
      <c r="M18" s="36"/>
      <c r="N18" s="88"/>
      <c r="O18" s="37">
        <v>1</v>
      </c>
      <c r="P18" s="38"/>
      <c r="Q18" s="40"/>
      <c r="R18" s="35">
        <v>2</v>
      </c>
      <c r="S18" s="33"/>
      <c r="T18" s="33"/>
      <c r="U18" s="36"/>
      <c r="V18" s="37">
        <v>2</v>
      </c>
      <c r="W18" s="39"/>
      <c r="X18" s="67">
        <f>SUM(L18:W18)</f>
        <v>5</v>
      </c>
    </row>
    <row r="19" spans="1:24" ht="21.75" customHeight="1">
      <c r="A19" s="91" t="s">
        <v>27</v>
      </c>
      <c r="B19" s="67">
        <v>9</v>
      </c>
      <c r="C19" s="59">
        <v>2</v>
      </c>
      <c r="D19" s="89"/>
      <c r="E19" s="89"/>
      <c r="F19" s="103"/>
      <c r="G19" s="61"/>
      <c r="H19" s="64">
        <v>2</v>
      </c>
      <c r="I19" s="62"/>
      <c r="J19" s="63"/>
      <c r="K19" s="63"/>
      <c r="L19" s="13">
        <v>2</v>
      </c>
      <c r="M19" s="54"/>
      <c r="N19" s="86"/>
      <c r="O19" s="13">
        <v>1</v>
      </c>
      <c r="P19" s="55"/>
      <c r="Q19" s="54"/>
      <c r="R19" s="49">
        <v>1</v>
      </c>
      <c r="S19" s="56"/>
      <c r="T19" s="56"/>
      <c r="U19" s="50"/>
      <c r="V19" s="13">
        <v>1</v>
      </c>
      <c r="W19" s="97"/>
      <c r="X19" s="74">
        <f>SUM(C19:W19)</f>
        <v>9</v>
      </c>
    </row>
    <row r="20" spans="1:24" ht="22.5" customHeight="1">
      <c r="A20" s="91" t="s">
        <v>29</v>
      </c>
      <c r="B20" s="10">
        <v>9</v>
      </c>
      <c r="C20" s="35">
        <v>2</v>
      </c>
      <c r="D20" s="33"/>
      <c r="E20" s="33"/>
      <c r="F20" s="36"/>
      <c r="G20" s="88"/>
      <c r="H20" s="37">
        <v>2</v>
      </c>
      <c r="I20" s="38"/>
      <c r="J20" s="39"/>
      <c r="K20" s="39"/>
      <c r="L20" s="35">
        <v>2</v>
      </c>
      <c r="M20" s="36"/>
      <c r="N20" s="88">
        <v>1</v>
      </c>
      <c r="O20" s="37">
        <v>1</v>
      </c>
      <c r="P20" s="38"/>
      <c r="Q20" s="40">
        <v>1</v>
      </c>
      <c r="R20" s="35">
        <v>1</v>
      </c>
      <c r="S20" s="33"/>
      <c r="T20" s="33"/>
      <c r="U20" s="36"/>
      <c r="V20" s="37">
        <v>1</v>
      </c>
      <c r="W20" s="39"/>
      <c r="X20" s="141">
        <f>C20+H20+L20+O20+R20+V20</f>
        <v>9</v>
      </c>
    </row>
    <row r="21" spans="1:24" ht="21" customHeight="1" thickBot="1">
      <c r="A21" s="91" t="s">
        <v>17</v>
      </c>
      <c r="B21" s="12">
        <v>17</v>
      </c>
      <c r="C21" s="118">
        <v>3</v>
      </c>
      <c r="D21" s="125"/>
      <c r="E21" s="125"/>
      <c r="F21" s="120">
        <v>1</v>
      </c>
      <c r="G21" s="133"/>
      <c r="H21" s="118">
        <v>3</v>
      </c>
      <c r="I21" s="125"/>
      <c r="J21" s="119"/>
      <c r="K21" s="119">
        <v>1</v>
      </c>
      <c r="L21" s="69">
        <v>3</v>
      </c>
      <c r="M21" s="136"/>
      <c r="N21" s="160"/>
      <c r="O21" s="37">
        <v>3</v>
      </c>
      <c r="P21" s="137"/>
      <c r="Q21" s="136"/>
      <c r="R21" s="33">
        <v>3</v>
      </c>
      <c r="S21" s="33"/>
      <c r="T21" s="33"/>
      <c r="U21" s="33"/>
      <c r="V21" s="33">
        <v>2</v>
      </c>
      <c r="W21" s="140"/>
      <c r="X21" s="141">
        <f>(C21+H21+L21+O21+R21+V21)</f>
        <v>17</v>
      </c>
    </row>
    <row r="22" spans="1:25" ht="21.75" customHeight="1">
      <c r="A22" s="91" t="s">
        <v>31</v>
      </c>
      <c r="B22" s="196">
        <v>12</v>
      </c>
      <c r="C22" s="115"/>
      <c r="D22" s="116"/>
      <c r="E22" s="117"/>
      <c r="F22" s="115"/>
      <c r="G22" s="132"/>
      <c r="H22" s="124"/>
      <c r="I22" s="116"/>
      <c r="J22" s="117"/>
      <c r="K22" s="117"/>
      <c r="L22" s="186">
        <v>3</v>
      </c>
      <c r="M22" s="199"/>
      <c r="N22" s="161"/>
      <c r="O22" s="186">
        <v>3</v>
      </c>
      <c r="P22" s="187"/>
      <c r="Q22" s="204"/>
      <c r="R22" s="207">
        <v>3</v>
      </c>
      <c r="S22" s="208"/>
      <c r="T22" s="208"/>
      <c r="U22" s="209"/>
      <c r="V22" s="186">
        <v>3</v>
      </c>
      <c r="W22" s="187"/>
      <c r="X22" s="192">
        <v>12</v>
      </c>
      <c r="Y22" s="139"/>
    </row>
    <row r="23" spans="1:24" ht="21.75" customHeight="1" thickBot="1">
      <c r="A23" s="91" t="s">
        <v>32</v>
      </c>
      <c r="B23" s="197"/>
      <c r="C23" s="53"/>
      <c r="D23" s="51"/>
      <c r="E23" s="52"/>
      <c r="F23" s="53"/>
      <c r="G23" s="99"/>
      <c r="H23" s="73"/>
      <c r="I23" s="65"/>
      <c r="J23" s="66"/>
      <c r="K23" s="66"/>
      <c r="L23" s="200"/>
      <c r="M23" s="201"/>
      <c r="N23" s="162"/>
      <c r="O23" s="188"/>
      <c r="P23" s="189"/>
      <c r="Q23" s="205"/>
      <c r="R23" s="210"/>
      <c r="S23" s="211"/>
      <c r="T23" s="211"/>
      <c r="U23" s="212"/>
      <c r="V23" s="188"/>
      <c r="W23" s="189"/>
      <c r="X23" s="193"/>
    </row>
    <row r="24" spans="1:24" ht="17.25" customHeight="1" thickBot="1">
      <c r="A24" s="91" t="s">
        <v>18</v>
      </c>
      <c r="B24" s="198"/>
      <c r="C24" s="84"/>
      <c r="D24" s="82"/>
      <c r="E24" s="83"/>
      <c r="F24" s="84"/>
      <c r="G24" s="100">
        <f>SUM(G5:G20)</f>
        <v>0</v>
      </c>
      <c r="H24" s="81"/>
      <c r="I24" s="82"/>
      <c r="J24" s="83"/>
      <c r="K24" s="83"/>
      <c r="L24" s="202"/>
      <c r="M24" s="203"/>
      <c r="N24" s="163"/>
      <c r="O24" s="190"/>
      <c r="P24" s="191"/>
      <c r="Q24" s="206"/>
      <c r="R24" s="213"/>
      <c r="S24" s="214"/>
      <c r="T24" s="214"/>
      <c r="U24" s="215"/>
      <c r="V24" s="190"/>
      <c r="W24" s="191"/>
      <c r="X24" s="194"/>
    </row>
    <row r="25" spans="1:24" ht="21.75" customHeight="1" thickBot="1">
      <c r="A25" s="149" t="s">
        <v>30</v>
      </c>
      <c r="B25" s="10">
        <v>2</v>
      </c>
      <c r="C25" s="121"/>
      <c r="D25" s="102"/>
      <c r="E25" s="122"/>
      <c r="F25" s="123"/>
      <c r="G25" s="60"/>
      <c r="H25" s="121"/>
      <c r="I25" s="102"/>
      <c r="J25" s="122"/>
      <c r="K25" s="123">
        <v>2</v>
      </c>
      <c r="L25" s="126"/>
      <c r="M25" s="135" t="s">
        <v>21</v>
      </c>
      <c r="N25" s="158"/>
      <c r="O25" s="108" t="s">
        <v>21</v>
      </c>
      <c r="P25" s="127" t="s">
        <v>21</v>
      </c>
      <c r="Q25" s="135"/>
      <c r="R25" s="108"/>
      <c r="S25" s="127"/>
      <c r="T25" s="127"/>
      <c r="U25" s="135"/>
      <c r="V25" s="108"/>
      <c r="W25" s="111"/>
      <c r="X25" s="141">
        <v>2</v>
      </c>
    </row>
    <row r="26" spans="1:24" ht="24" customHeight="1" thickBot="1">
      <c r="A26" s="150" t="s">
        <v>20</v>
      </c>
      <c r="B26" s="147">
        <v>4</v>
      </c>
      <c r="C26" s="69">
        <v>2</v>
      </c>
      <c r="D26" s="70"/>
      <c r="E26" s="77"/>
      <c r="F26" s="68"/>
      <c r="G26" s="110"/>
      <c r="H26" s="69">
        <v>2</v>
      </c>
      <c r="I26" s="70"/>
      <c r="J26" s="70"/>
      <c r="K26" s="68"/>
      <c r="L26" s="142"/>
      <c r="M26" s="143"/>
      <c r="N26" s="138"/>
      <c r="O26" s="142"/>
      <c r="P26" s="144"/>
      <c r="Q26" s="143"/>
      <c r="R26" s="142"/>
      <c r="S26" s="144"/>
      <c r="T26" s="144"/>
      <c r="U26" s="143"/>
      <c r="V26" s="142"/>
      <c r="W26" s="143"/>
      <c r="X26" s="145">
        <v>4</v>
      </c>
    </row>
    <row r="27" spans="1:24" ht="24.75" customHeight="1" thickBot="1">
      <c r="A27" s="146" t="s">
        <v>7</v>
      </c>
      <c r="B27" s="171">
        <f>SUM(B5:B26)</f>
        <v>187</v>
      </c>
      <c r="C27" s="172">
        <f>SUM(C5:C26)</f>
        <v>29</v>
      </c>
      <c r="D27" s="172">
        <f aca="true" t="shared" si="1" ref="D27:X27">SUM(D5:D26)</f>
        <v>0</v>
      </c>
      <c r="E27" s="172">
        <f t="shared" si="1"/>
        <v>0</v>
      </c>
      <c r="F27" s="172">
        <f t="shared" si="1"/>
        <v>2</v>
      </c>
      <c r="G27" s="172">
        <f t="shared" si="1"/>
        <v>0</v>
      </c>
      <c r="H27" s="172">
        <f t="shared" si="1"/>
        <v>30</v>
      </c>
      <c r="I27" s="172">
        <f t="shared" si="1"/>
        <v>0</v>
      </c>
      <c r="J27" s="172">
        <f t="shared" si="1"/>
        <v>0</v>
      </c>
      <c r="K27" s="172">
        <f t="shared" si="1"/>
        <v>4</v>
      </c>
      <c r="L27" s="172">
        <f t="shared" si="1"/>
        <v>30</v>
      </c>
      <c r="M27" s="172">
        <f t="shared" si="1"/>
        <v>1</v>
      </c>
      <c r="N27" s="172">
        <f t="shared" si="1"/>
        <v>2</v>
      </c>
      <c r="O27" s="172">
        <f t="shared" si="1"/>
        <v>32</v>
      </c>
      <c r="P27" s="172">
        <f t="shared" si="1"/>
        <v>0</v>
      </c>
      <c r="Q27" s="172">
        <f t="shared" si="1"/>
        <v>2</v>
      </c>
      <c r="R27" s="172">
        <f t="shared" si="1"/>
        <v>32</v>
      </c>
      <c r="S27" s="172">
        <f t="shared" si="1"/>
        <v>0</v>
      </c>
      <c r="T27" s="172">
        <f t="shared" si="1"/>
        <v>0</v>
      </c>
      <c r="U27" s="172">
        <f t="shared" si="1"/>
        <v>2</v>
      </c>
      <c r="V27" s="172">
        <f t="shared" si="1"/>
        <v>31</v>
      </c>
      <c r="W27" s="172">
        <f t="shared" si="1"/>
        <v>2</v>
      </c>
      <c r="X27" s="170">
        <f t="shared" si="1"/>
        <v>187</v>
      </c>
    </row>
    <row r="28" spans="1:2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5"/>
    </row>
    <row r="29" spans="1:2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>
      <c r="A30" s="3"/>
      <c r="B30" s="3"/>
      <c r="C30" s="17"/>
      <c r="D30" s="18"/>
      <c r="E30" s="18"/>
      <c r="F30" s="18"/>
      <c r="G30" s="18"/>
      <c r="H30" s="17"/>
      <c r="I30" s="18"/>
      <c r="J30" s="18"/>
      <c r="K30" s="18"/>
      <c r="L30" s="17"/>
      <c r="M30" s="18"/>
      <c r="N30" s="18"/>
      <c r="O30" s="17"/>
      <c r="P30" s="18"/>
      <c r="Q30" s="18"/>
      <c r="R30" s="17"/>
      <c r="S30" s="18"/>
      <c r="T30" s="18"/>
      <c r="U30" s="18"/>
      <c r="V30" s="17"/>
      <c r="W30" s="18"/>
      <c r="X30" s="15"/>
    </row>
    <row r="31" spans="1:24" ht="12.75">
      <c r="A31" s="16"/>
      <c r="B31" s="20"/>
      <c r="C31" s="17"/>
      <c r="D31" s="18"/>
      <c r="E31" s="18"/>
      <c r="F31" s="18"/>
      <c r="G31" s="18"/>
      <c r="H31" s="17"/>
      <c r="I31" s="18"/>
      <c r="J31" s="18"/>
      <c r="K31" s="18"/>
      <c r="L31" s="17"/>
      <c r="M31" s="18"/>
      <c r="N31" s="18"/>
      <c r="O31" s="17"/>
      <c r="P31" s="18"/>
      <c r="Q31" s="18"/>
      <c r="R31" s="17"/>
      <c r="S31" s="18"/>
      <c r="T31" s="18"/>
      <c r="U31" s="18"/>
      <c r="V31" s="17"/>
      <c r="W31" s="18"/>
      <c r="X31" s="15"/>
    </row>
    <row r="32" spans="1:24" ht="12.75">
      <c r="A32" s="19"/>
      <c r="B32" s="1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12.75">
      <c r="A33" s="14"/>
      <c r="B33" s="1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12.75">
      <c r="A34" s="14"/>
      <c r="B34" s="24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12.75">
      <c r="A35" s="23"/>
      <c r="B35" s="24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2.75">
      <c r="A36" s="14"/>
      <c r="B36" s="24"/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12.75">
      <c r="A37" s="14"/>
      <c r="B37" s="25"/>
      <c r="C37" s="26"/>
      <c r="D37" s="27"/>
      <c r="E37" s="27"/>
      <c r="F37" s="27"/>
      <c r="G37" s="28"/>
      <c r="H37" s="26"/>
      <c r="I37" s="27"/>
      <c r="J37" s="27"/>
      <c r="K37" s="28"/>
      <c r="L37" s="26"/>
      <c r="M37" s="27"/>
      <c r="N37" s="27"/>
      <c r="O37" s="26"/>
      <c r="P37" s="27"/>
      <c r="Q37" s="28"/>
      <c r="R37" s="26"/>
      <c r="S37" s="27"/>
      <c r="T37" s="28"/>
      <c r="U37" s="28"/>
      <c r="V37" s="26"/>
      <c r="W37" s="27"/>
      <c r="X37" s="29"/>
    </row>
    <row r="38" spans="1:24" ht="12.75">
      <c r="A38" s="2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2.75">
      <c r="A40" s="3"/>
    </row>
  </sheetData>
  <sheetProtection/>
  <mergeCells count="13">
    <mergeCell ref="X22:X24"/>
    <mergeCell ref="L3:M3"/>
    <mergeCell ref="S1:W1"/>
    <mergeCell ref="B22:B24"/>
    <mergeCell ref="L22:M24"/>
    <mergeCell ref="O22:Q24"/>
    <mergeCell ref="R22:U24"/>
    <mergeCell ref="C3:G3"/>
    <mergeCell ref="R3:T3"/>
    <mergeCell ref="V3:W3"/>
    <mergeCell ref="O3:Q3"/>
    <mergeCell ref="H3:K3"/>
    <mergeCell ref="V22:W24"/>
  </mergeCells>
  <printOptions/>
  <pageMargins left="0.6" right="0.3" top="0.45" bottom="0.3" header="0.34" footer="0.26"/>
  <pageSetup fitToHeight="1" fitToWidth="1" horizontalDpi="600" verticalDpi="600" orientation="landscape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Realschule Hardheim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</dc:creator>
  <cp:keywords/>
  <dc:description/>
  <cp:lastModifiedBy>Benny</cp:lastModifiedBy>
  <cp:lastPrinted>2016-07-05T08:29:23Z</cp:lastPrinted>
  <dcterms:created xsi:type="dcterms:W3CDTF">2004-02-06T09:33:12Z</dcterms:created>
  <dcterms:modified xsi:type="dcterms:W3CDTF">2016-10-05T14:24:17Z</dcterms:modified>
  <cp:category/>
  <cp:version/>
  <cp:contentType/>
  <cp:contentStatus/>
</cp:coreProperties>
</file>